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Лист1!$B$1:$I$84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1" i="1" l="1"/>
  <c r="I70" i="1"/>
  <c r="I69" i="1"/>
  <c r="I72" i="1" l="1"/>
  <c r="I56" i="1"/>
  <c r="I50" i="1"/>
  <c r="I79" i="1" l="1"/>
  <c r="I62" i="1" l="1"/>
  <c r="I61" i="1"/>
  <c r="I65" i="1" l="1"/>
  <c r="I52" i="1"/>
  <c r="I39" i="1"/>
  <c r="I51" i="1" l="1"/>
  <c r="I53" i="1" s="1"/>
  <c r="I81" i="1"/>
  <c r="I80" i="1"/>
  <c r="I82" i="1" l="1"/>
  <c r="I20" i="1"/>
  <c r="I34" i="1" l="1"/>
  <c r="I40" i="1" l="1"/>
  <c r="I44" i="1" s="1"/>
  <c r="I41" i="1"/>
  <c r="I42" i="1"/>
  <c r="I35" i="1"/>
  <c r="I22" i="1"/>
  <c r="I36" i="1" l="1"/>
  <c r="I37" i="1" s="1"/>
  <c r="I58" i="1" l="1"/>
  <c r="I57" i="1"/>
  <c r="I46" i="1"/>
  <c r="I45" i="1"/>
  <c r="I74" i="1"/>
  <c r="I59" i="1" l="1"/>
  <c r="I47" i="1"/>
  <c r="I73" i="1"/>
  <c r="I75" i="1" s="1"/>
  <c r="I26" i="1" l="1"/>
  <c r="I30" i="1" l="1"/>
  <c r="I27" i="1"/>
  <c r="I24" i="1"/>
  <c r="I31" i="1" l="1"/>
  <c r="I32" i="1"/>
  <c r="I67" i="1"/>
  <c r="I66" i="1"/>
  <c r="I23" i="1"/>
  <c r="I25" i="1" s="1"/>
  <c r="I28" i="1"/>
  <c r="I29" i="1" s="1"/>
  <c r="I33" i="1" l="1"/>
  <c r="I68" i="1"/>
  <c r="I83" i="1" l="1"/>
</calcChain>
</file>

<file path=xl/sharedStrings.xml><?xml version="1.0" encoding="utf-8"?>
<sst xmlns="http://schemas.openxmlformats.org/spreadsheetml/2006/main" count="150" uniqueCount="72">
  <si>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</si>
  <si>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</si>
  <si>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</si>
  <si>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</si>
  <si>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</si>
  <si>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</si>
  <si>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</si>
  <si>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</si>
  <si>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</si>
  <si>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</si>
  <si>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</si>
  <si>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</si>
  <si>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</si>
  <si>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</si>
  <si>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</si>
  <si>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</si>
  <si>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</si>
  <si>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</si>
  <si>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</si>
  <si>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</si>
  <si>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</si>
  <si>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</si>
  <si>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</si>
  <si>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</si>
  <si>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</si>
  <si>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</si>
  <si>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</si>
  <si>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</si>
  <si>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</si>
  <si>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</si>
  <si>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</si>
  <si>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</si>
  <si>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</si>
  <si>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</si>
  <si>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</si>
  <si>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</si>
  <si>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</si>
  <si>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</si>
  <si>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</si>
  <si>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</si>
  <si>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</si>
  <si>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</si>
  <si>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</si>
  <si>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</si>
  <si>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</si>
  <si>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</si>
  <si>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</si>
  <si>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</si>
  <si>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</si>
  <si>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</si>
  <si>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</si>
  <si>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</si>
  <si>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</si>
  <si>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</si>
  <si>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</si>
  <si>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</si>
  <si>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</si>
  <si>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</si>
  <si>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</si>
  <si>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</si>
  <si>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Отчет стоимости за выполненные работы в период с 01.01.2024г. по 31.12.2024г.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</si>
  <si>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</si>
  <si>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</si>
  <si>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</si>
  <si>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</si>
  <si>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Объект: МКД  по адресу г.Чебаркуль, сан. Сосновая Горка, д.3</t>
  </si>
  <si>
    <t xml:space="preserve"> реестр выполненных работ по содержанию и текущему  ремонту  инженерных  коммуникаций   и  общедомового  имущества  МКД № 3  сан. Сосновая Горка,  г.Чебаркуль                                                         с  01.01.2024г.  по  31.12.2024г.</t>
  </si>
  <si>
    <t>95236,79 руб</t>
  </si>
  <si>
    <t>Акты  выполн.работ  от 14.06.2024</t>
  </si>
  <si>
    <t>Ремонт кровли (замена 21 листов шифера)</t>
  </si>
  <si>
    <t>Акты  выполн.работ  от 08.04.2024</t>
  </si>
  <si>
    <t>Установка водосчетчика СГВ-20 на вводе в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</si>
</sst>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7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tabSelected="1" workbookViewId="0">
      <selection activeCell="I83" sqref="I83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7" t="s">
        <v>0</v>
      </c>
      <c r="C1" s="107"/>
      <c r="D1" s="2"/>
      <c r="E1" s="2"/>
      <c r="F1" s="13"/>
      <c r="G1" s="102" t="s">
        <v>39</v>
      </c>
      <c r="H1" s="102"/>
      <c r="I1" s="102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2" t="s">
        <v>43</v>
      </c>
      <c r="H2" s="102"/>
      <c r="I2" s="102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2" t="s">
        <v>54</v>
      </c>
      <c r="H3" s="102"/>
      <c r="I3" s="102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03" t="s">
        <v>55</v>
      </c>
      <c r="H5" s="103"/>
      <c r="I5" s="103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6" t="s">
        <v>57</v>
      </c>
      <c r="C6" s="126"/>
      <c r="D6" s="2"/>
      <c r="E6" s="2"/>
      <c r="F6" s="13"/>
      <c r="G6" s="104" t="s">
        <v>56</v>
      </c>
      <c r="H6" s="104"/>
      <c r="I6" s="104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06" t="s">
        <v>65</v>
      </c>
      <c r="C8" s="106"/>
      <c r="D8" s="106"/>
      <c r="E8" s="106"/>
      <c r="F8" s="106"/>
      <c r="G8" s="106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05" t="s">
        <v>60</v>
      </c>
      <c r="C10" s="105"/>
      <c r="D10" s="105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4" t="s">
        <v>66</v>
      </c>
      <c r="C11" s="124"/>
      <c r="D11" s="124"/>
      <c r="E11" s="124"/>
      <c r="F11" s="124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5" t="s">
        <v>26</v>
      </c>
      <c r="C12" s="125"/>
      <c r="D12" s="125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62</v>
      </c>
      <c r="D14" s="99" t="s">
        <v>67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8" t="s">
        <v>4</v>
      </c>
      <c r="C15" s="114" t="s">
        <v>5</v>
      </c>
      <c r="D15" s="114" t="s">
        <v>6</v>
      </c>
      <c r="E15" s="115" t="s">
        <v>7</v>
      </c>
      <c r="F15" s="118" t="s">
        <v>8</v>
      </c>
      <c r="G15" s="119"/>
      <c r="H15" s="108" t="s">
        <v>9</v>
      </c>
      <c r="I15" s="109"/>
    </row>
    <row r="16" spans="1:22" ht="15.75" thickBot="1" x14ac:dyDescent="0.3">
      <c r="A16" s="10"/>
      <c r="B16" s="108"/>
      <c r="C16" s="114"/>
      <c r="D16" s="114"/>
      <c r="E16" s="116"/>
      <c r="F16" s="120" t="s">
        <v>10</v>
      </c>
      <c r="G16" s="122" t="s">
        <v>11</v>
      </c>
      <c r="H16" s="110" t="s">
        <v>10</v>
      </c>
      <c r="I16" s="112" t="s">
        <v>12</v>
      </c>
    </row>
    <row r="17" spans="1:10" ht="15.75" thickBot="1" x14ac:dyDescent="0.3">
      <c r="A17" s="10"/>
      <c r="B17" s="108"/>
      <c r="C17" s="114"/>
      <c r="D17" s="114"/>
      <c r="E17" s="117"/>
      <c r="F17" s="121"/>
      <c r="G17" s="123"/>
      <c r="H17" s="111"/>
      <c r="I17" s="113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2</v>
      </c>
      <c r="H20" s="31">
        <v>2500</v>
      </c>
      <c r="I20" s="67">
        <f>G20*H20</f>
        <v>5000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36" t="s">
        <v>68</v>
      </c>
      <c r="D43" s="94" t="s">
        <v>69</v>
      </c>
      <c r="E43" s="54"/>
      <c r="F43" s="92"/>
      <c r="G43" s="54"/>
      <c r="H43" s="54"/>
      <c r="I43" s="93">
        <v>50000</v>
      </c>
    </row>
    <row r="44" spans="1:10" ht="18" customHeight="1" x14ac:dyDescent="0.25">
      <c r="A44" s="8"/>
      <c r="B44" s="1"/>
      <c r="C44" s="50" t="s">
        <v>34</v>
      </c>
      <c r="D44" s="1"/>
      <c r="E44" s="1"/>
      <c r="F44" s="1"/>
      <c r="G44" s="1"/>
      <c r="H44" s="1"/>
      <c r="I44" s="66">
        <f>SUM(I39:I43)</f>
        <v>53144.411999999997</v>
      </c>
    </row>
    <row r="45" spans="1:10" ht="18" customHeight="1" x14ac:dyDescent="0.25">
      <c r="A45" s="8"/>
      <c r="B45" s="1"/>
      <c r="C45" s="37" t="s">
        <v>15</v>
      </c>
      <c r="D45" s="38" t="s">
        <v>19</v>
      </c>
      <c r="E45" s="1"/>
      <c r="F45" s="1"/>
      <c r="G45" s="1"/>
      <c r="H45" s="1"/>
      <c r="I45" s="66">
        <f>I44/100*10</f>
        <v>5314.4412000000002</v>
      </c>
    </row>
    <row r="46" spans="1:10" ht="18" customHeight="1" x14ac:dyDescent="0.25">
      <c r="A46" s="8"/>
      <c r="B46" s="1"/>
      <c r="C46" s="37" t="s">
        <v>16</v>
      </c>
      <c r="D46" s="38" t="s">
        <v>19</v>
      </c>
      <c r="E46" s="1"/>
      <c r="F46" s="1"/>
      <c r="G46" s="1"/>
      <c r="H46" s="1"/>
      <c r="I46" s="66">
        <f>I44/100*10</f>
        <v>5314.4412000000002</v>
      </c>
    </row>
    <row r="47" spans="1:10" ht="18.75" customHeight="1" x14ac:dyDescent="0.25">
      <c r="A47" s="8"/>
      <c r="B47" s="1"/>
      <c r="C47" s="42" t="s">
        <v>13</v>
      </c>
      <c r="D47" s="51"/>
      <c r="E47" s="1"/>
      <c r="F47" s="1"/>
      <c r="G47" s="1"/>
      <c r="H47" s="1"/>
      <c r="I47" s="67">
        <f>SUM(I44:I46)</f>
        <v>63773.294399999999</v>
      </c>
      <c r="J47" t="s">
        <v>50</v>
      </c>
    </row>
    <row r="48" spans="1:10" ht="39" customHeight="1" x14ac:dyDescent="0.25">
      <c r="A48" s="8"/>
      <c r="B48" s="1"/>
      <c r="C48" s="42"/>
      <c r="D48" s="53" t="s">
        <v>51</v>
      </c>
      <c r="E48" s="1"/>
      <c r="F48" s="1"/>
      <c r="G48" s="1"/>
      <c r="H48" s="1"/>
      <c r="I48" s="67"/>
    </row>
    <row r="49" spans="1:10" ht="39.75" customHeight="1" x14ac:dyDescent="0.25">
      <c r="A49" s="8"/>
      <c r="B49" s="1"/>
      <c r="C49" s="54"/>
      <c r="D49" s="91"/>
      <c r="E49" s="31"/>
      <c r="F49" s="31"/>
      <c r="G49" s="31"/>
      <c r="H49" s="31"/>
      <c r="I49" s="66"/>
    </row>
    <row r="50" spans="1:10" ht="18.75" customHeight="1" x14ac:dyDescent="0.25">
      <c r="A50" s="8"/>
      <c r="B50" s="1"/>
      <c r="C50" s="50" t="s">
        <v>34</v>
      </c>
      <c r="D50" s="1"/>
      <c r="E50" s="1"/>
      <c r="F50" s="1"/>
      <c r="G50" s="1"/>
      <c r="H50" s="1"/>
      <c r="I50" s="66">
        <f>SUM(I49:I49)</f>
        <v>0</v>
      </c>
    </row>
    <row r="51" spans="1:10" ht="18.75" customHeight="1" x14ac:dyDescent="0.25">
      <c r="A51" s="8"/>
      <c r="B51" s="1"/>
      <c r="C51" s="37" t="s">
        <v>15</v>
      </c>
      <c r="D51" s="38" t="s">
        <v>19</v>
      </c>
      <c r="E51" s="1"/>
      <c r="F51" s="1"/>
      <c r="G51" s="1"/>
      <c r="H51" s="1"/>
      <c r="I51" s="66">
        <f>I50/100*10</f>
        <v>0</v>
      </c>
    </row>
    <row r="52" spans="1:10" ht="18.75" customHeight="1" x14ac:dyDescent="0.25">
      <c r="A52" s="8"/>
      <c r="B52" s="1"/>
      <c r="C52" s="37" t="s">
        <v>16</v>
      </c>
      <c r="D52" s="38" t="s">
        <v>19</v>
      </c>
      <c r="E52" s="1"/>
      <c r="F52" s="1"/>
      <c r="G52" s="1"/>
      <c r="H52" s="1"/>
      <c r="I52" s="66">
        <f>I50/100*10</f>
        <v>0</v>
      </c>
    </row>
    <row r="53" spans="1:10" ht="17.25" customHeight="1" x14ac:dyDescent="0.25">
      <c r="A53" s="8"/>
      <c r="B53" s="1"/>
      <c r="C53" s="42" t="s">
        <v>13</v>
      </c>
      <c r="D53" s="51"/>
      <c r="E53" s="1"/>
      <c r="F53" s="1"/>
      <c r="G53" s="1"/>
      <c r="H53" s="1"/>
      <c r="I53" s="67">
        <f>SUM(I50:I52)</f>
        <v>0</v>
      </c>
      <c r="J53" t="s">
        <v>50</v>
      </c>
    </row>
    <row r="54" spans="1:10" ht="51" x14ac:dyDescent="0.25">
      <c r="A54" s="8"/>
      <c r="B54" s="69"/>
      <c r="C54" s="70" t="s">
        <v>32</v>
      </c>
      <c r="D54" s="32" t="s">
        <v>35</v>
      </c>
      <c r="E54" s="31"/>
      <c r="F54" s="71"/>
      <c r="G54" s="71"/>
      <c r="H54" s="36"/>
      <c r="I54" s="72"/>
      <c r="J54" s="26"/>
    </row>
    <row r="55" spans="1:10" ht="32.25" customHeight="1" x14ac:dyDescent="0.25">
      <c r="A55" s="8"/>
      <c r="B55" s="69"/>
      <c r="C55" s="36" t="s">
        <v>70</v>
      </c>
      <c r="D55" s="31" t="s">
        <v>71</v>
      </c>
      <c r="E55" s="31"/>
      <c r="F55" s="71"/>
      <c r="G55" s="71"/>
      <c r="H55" s="36"/>
      <c r="I55" s="62">
        <v>5000</v>
      </c>
      <c r="J55" s="26"/>
    </row>
    <row r="56" spans="1:10" ht="18.75" customHeight="1" x14ac:dyDescent="0.25">
      <c r="A56" s="8"/>
      <c r="B56" s="1"/>
      <c r="C56" s="50" t="s">
        <v>34</v>
      </c>
      <c r="D56" s="1"/>
      <c r="E56" s="1"/>
      <c r="F56" s="1"/>
      <c r="G56" s="1"/>
      <c r="H56" s="1"/>
      <c r="I56" s="66">
        <f>SUM(I55:I55)</f>
        <v>5000</v>
      </c>
    </row>
    <row r="57" spans="1:10" ht="18.75" customHeight="1" x14ac:dyDescent="0.25">
      <c r="A57" s="8"/>
      <c r="B57" s="1"/>
      <c r="C57" s="37" t="s">
        <v>15</v>
      </c>
      <c r="D57" s="38" t="s">
        <v>19</v>
      </c>
      <c r="E57" s="1"/>
      <c r="F57" s="1"/>
      <c r="G57" s="1"/>
      <c r="H57" s="1"/>
      <c r="I57" s="66">
        <f>I56/100*10</f>
        <v>500</v>
      </c>
    </row>
    <row r="58" spans="1:10" ht="18.75" customHeight="1" x14ac:dyDescent="0.25">
      <c r="A58" s="8"/>
      <c r="B58" s="1"/>
      <c r="C58" s="37" t="s">
        <v>16</v>
      </c>
      <c r="D58" s="38" t="s">
        <v>19</v>
      </c>
      <c r="E58" s="1"/>
      <c r="F58" s="1"/>
      <c r="G58" s="1"/>
      <c r="H58" s="1"/>
      <c r="I58" s="66">
        <f>I56/100*10</f>
        <v>500</v>
      </c>
    </row>
    <row r="59" spans="1:10" ht="17.25" customHeight="1" x14ac:dyDescent="0.25">
      <c r="A59" s="8"/>
      <c r="B59" s="1"/>
      <c r="C59" s="42" t="s">
        <v>13</v>
      </c>
      <c r="D59" s="51"/>
      <c r="E59" s="1"/>
      <c r="F59" s="1"/>
      <c r="G59" s="1"/>
      <c r="H59" s="1"/>
      <c r="I59" s="67">
        <f>SUM(I56:I58)</f>
        <v>6000</v>
      </c>
      <c r="J59" t="s">
        <v>50</v>
      </c>
    </row>
    <row r="60" spans="1:10" ht="48" x14ac:dyDescent="0.25">
      <c r="A60" s="8"/>
      <c r="B60" s="69"/>
      <c r="C60" s="70" t="s">
        <v>32</v>
      </c>
      <c r="D60" s="95" t="s">
        <v>36</v>
      </c>
      <c r="E60" s="71"/>
      <c r="F60" s="71"/>
      <c r="G60" s="71"/>
      <c r="H60" s="36"/>
      <c r="I60" s="62"/>
      <c r="J60" s="27"/>
    </row>
    <row r="61" spans="1:10" ht="24" x14ac:dyDescent="0.25">
      <c r="A61" s="8"/>
      <c r="B61" s="69"/>
      <c r="C61" s="37" t="s">
        <v>41</v>
      </c>
      <c r="D61" s="49" t="s">
        <v>25</v>
      </c>
      <c r="E61" s="36" t="s">
        <v>46</v>
      </c>
      <c r="F61" s="35"/>
      <c r="G61" s="35">
        <v>12</v>
      </c>
      <c r="H61" s="36">
        <v>3277.3</v>
      </c>
      <c r="I61" s="62">
        <f>PRODUCT(G61:H61)</f>
        <v>39327.600000000006</v>
      </c>
    </row>
    <row r="62" spans="1:10" ht="27" customHeight="1" x14ac:dyDescent="0.25">
      <c r="A62" s="8"/>
      <c r="B62" s="69"/>
      <c r="C62" s="37" t="s">
        <v>41</v>
      </c>
      <c r="D62" s="49" t="s">
        <v>42</v>
      </c>
      <c r="E62" s="36" t="s">
        <v>46</v>
      </c>
      <c r="F62" s="71"/>
      <c r="G62" s="71">
        <v>12</v>
      </c>
      <c r="H62" s="71">
        <v>3277.3</v>
      </c>
      <c r="I62" s="62">
        <f>PRODUCT(G62:H62)</f>
        <v>39327.600000000006</v>
      </c>
    </row>
    <row r="63" spans="1:10" ht="27" customHeight="1" x14ac:dyDescent="0.25">
      <c r="A63" s="8"/>
      <c r="B63" s="69"/>
      <c r="C63" s="54"/>
      <c r="D63" s="49"/>
      <c r="E63" s="36"/>
      <c r="F63" s="71"/>
      <c r="G63" s="71"/>
      <c r="H63" s="71"/>
      <c r="I63" s="62"/>
    </row>
    <row r="64" spans="1:10" ht="27" customHeight="1" x14ac:dyDescent="0.25">
      <c r="A64" s="8"/>
      <c r="B64" s="69"/>
      <c r="C64" s="54"/>
      <c r="D64" s="49"/>
      <c r="E64" s="36"/>
      <c r="F64" s="71"/>
      <c r="G64" s="71"/>
      <c r="H64" s="71"/>
      <c r="I64" s="62"/>
    </row>
    <row r="65" spans="1:10" x14ac:dyDescent="0.25">
      <c r="A65" s="8"/>
      <c r="B65" s="69"/>
      <c r="C65" s="50" t="s">
        <v>34</v>
      </c>
      <c r="D65" s="73"/>
      <c r="E65" s="73"/>
      <c r="F65" s="73"/>
      <c r="G65" s="73"/>
      <c r="H65" s="73"/>
      <c r="I65" s="74">
        <f>SUM(I61:I64)</f>
        <v>78655.200000000012</v>
      </c>
    </row>
    <row r="66" spans="1:10" x14ac:dyDescent="0.25">
      <c r="A66" s="8"/>
      <c r="B66" s="69"/>
      <c r="C66" s="37" t="s">
        <v>15</v>
      </c>
      <c r="D66" s="38" t="s">
        <v>19</v>
      </c>
      <c r="E66" s="39"/>
      <c r="F66" s="40"/>
      <c r="G66" s="39"/>
      <c r="H66" s="39"/>
      <c r="I66" s="63">
        <f>I65/100*10</f>
        <v>7865.5200000000013</v>
      </c>
    </row>
    <row r="67" spans="1:10" x14ac:dyDescent="0.25">
      <c r="A67" s="8"/>
      <c r="B67" s="69"/>
      <c r="C67" s="37" t="s">
        <v>16</v>
      </c>
      <c r="D67" s="38" t="s">
        <v>19</v>
      </c>
      <c r="E67" s="39"/>
      <c r="F67" s="40"/>
      <c r="G67" s="39"/>
      <c r="H67" s="39"/>
      <c r="I67" s="63">
        <f>I65/100*10</f>
        <v>7865.5200000000013</v>
      </c>
    </row>
    <row r="68" spans="1:10" x14ac:dyDescent="0.25">
      <c r="A68" s="8"/>
      <c r="B68" s="69"/>
      <c r="C68" s="75" t="s">
        <v>13</v>
      </c>
      <c r="D68" s="38"/>
      <c r="E68" s="39"/>
      <c r="F68" s="40"/>
      <c r="G68" s="39"/>
      <c r="H68" s="39"/>
      <c r="I68" s="72">
        <f>SUM(I65:I67)</f>
        <v>94386.24000000002</v>
      </c>
    </row>
    <row r="69" spans="1:10" ht="24.75" customHeight="1" x14ac:dyDescent="0.25">
      <c r="A69" s="6"/>
      <c r="B69" s="69"/>
      <c r="C69" s="37" t="s">
        <v>41</v>
      </c>
      <c r="D69" s="49" t="s">
        <v>63</v>
      </c>
      <c r="E69" s="36" t="s">
        <v>46</v>
      </c>
      <c r="F69" s="98"/>
      <c r="G69" s="98">
        <v>12</v>
      </c>
      <c r="H69" s="36">
        <v>2000</v>
      </c>
      <c r="I69" s="63">
        <f>PRODUCT(G69:H69)</f>
        <v>24000</v>
      </c>
      <c r="J69" s="22"/>
    </row>
    <row r="70" spans="1:10" ht="24.75" customHeight="1" x14ac:dyDescent="0.25">
      <c r="A70" s="6"/>
      <c r="B70" s="69"/>
      <c r="C70" s="37" t="s">
        <v>41</v>
      </c>
      <c r="D70" s="49" t="s">
        <v>61</v>
      </c>
      <c r="E70" s="36" t="s">
        <v>46</v>
      </c>
      <c r="F70" s="98"/>
      <c r="G70" s="98">
        <v>1</v>
      </c>
      <c r="H70" s="36">
        <v>10000</v>
      </c>
      <c r="I70" s="63">
        <f>PRODUCT(G70:H70)</f>
        <v>10000</v>
      </c>
      <c r="J70" s="22"/>
    </row>
    <row r="71" spans="1:10" ht="24.75" customHeight="1" x14ac:dyDescent="0.25">
      <c r="A71" s="6"/>
      <c r="B71" s="69"/>
      <c r="C71" s="37" t="s">
        <v>41</v>
      </c>
      <c r="D71" s="49" t="s">
        <v>64</v>
      </c>
      <c r="E71" s="36" t="s">
        <v>46</v>
      </c>
      <c r="F71" s="101"/>
      <c r="G71" s="101">
        <v>12</v>
      </c>
      <c r="H71" s="36">
        <v>500</v>
      </c>
      <c r="I71" s="63">
        <f>PRODUCT(G71:H71)</f>
        <v>6000</v>
      </c>
      <c r="J71" s="22"/>
    </row>
    <row r="72" spans="1:10" ht="20.25" customHeight="1" x14ac:dyDescent="0.25">
      <c r="A72" s="6"/>
      <c r="B72" s="69"/>
      <c r="C72" s="78" t="s">
        <v>27</v>
      </c>
      <c r="D72" s="33"/>
      <c r="E72" s="34"/>
      <c r="F72" s="35"/>
      <c r="G72" s="34"/>
      <c r="H72" s="34"/>
      <c r="I72" s="62">
        <f>SUM(I69:I71)</f>
        <v>40000</v>
      </c>
      <c r="J72" s="22"/>
    </row>
    <row r="73" spans="1:10" ht="18" customHeight="1" x14ac:dyDescent="0.25">
      <c r="A73" s="6"/>
      <c r="B73" s="69"/>
      <c r="C73" s="37" t="s">
        <v>17</v>
      </c>
      <c r="D73" s="38" t="s">
        <v>19</v>
      </c>
      <c r="E73" s="39"/>
      <c r="F73" s="76"/>
      <c r="G73" s="39"/>
      <c r="H73" s="39"/>
      <c r="I73" s="63">
        <f>I72/100*10</f>
        <v>4000</v>
      </c>
      <c r="J73" s="22"/>
    </row>
    <row r="74" spans="1:10" ht="17.25" customHeight="1" x14ac:dyDescent="0.25">
      <c r="A74" s="6"/>
      <c r="B74" s="77"/>
      <c r="C74" s="37" t="s">
        <v>16</v>
      </c>
      <c r="D74" s="38" t="s">
        <v>19</v>
      </c>
      <c r="E74" s="39"/>
      <c r="F74" s="76"/>
      <c r="G74" s="39"/>
      <c r="H74" s="39"/>
      <c r="I74" s="63">
        <f>I72/100*10</f>
        <v>4000</v>
      </c>
      <c r="J74" s="22"/>
    </row>
    <row r="75" spans="1:10" ht="18.75" customHeight="1" x14ac:dyDescent="0.25">
      <c r="A75" s="6"/>
      <c r="B75" s="77"/>
      <c r="C75" s="75" t="s">
        <v>13</v>
      </c>
      <c r="D75" s="38" t="s">
        <v>14</v>
      </c>
      <c r="E75" s="39"/>
      <c r="F75" s="76"/>
      <c r="G75" s="39"/>
      <c r="H75" s="39"/>
      <c r="I75" s="64">
        <f>SUM(I72:I74)</f>
        <v>48000</v>
      </c>
      <c r="J75" s="22" t="s">
        <v>50</v>
      </c>
    </row>
    <row r="76" spans="1:10" ht="24.75" customHeight="1" x14ac:dyDescent="0.25">
      <c r="A76" s="6"/>
      <c r="B76" s="69"/>
      <c r="C76" s="79" t="s">
        <v>32</v>
      </c>
      <c r="D76" s="80" t="s">
        <v>52</v>
      </c>
      <c r="E76" s="36"/>
      <c r="F76" s="43"/>
      <c r="G76" s="36"/>
      <c r="H76" s="36"/>
      <c r="I76" s="62"/>
      <c r="J76" s="22"/>
    </row>
    <row r="77" spans="1:10" ht="24.75" customHeight="1" x14ac:dyDescent="0.25">
      <c r="A77" s="6"/>
      <c r="B77" s="69"/>
      <c r="C77" s="37"/>
      <c r="D77" s="49"/>
      <c r="E77" s="41"/>
      <c r="F77" s="40"/>
      <c r="G77" s="41"/>
      <c r="H77" s="41"/>
      <c r="I77" s="63"/>
      <c r="J77" s="22"/>
    </row>
    <row r="78" spans="1:10" ht="24.75" customHeight="1" x14ac:dyDescent="0.25">
      <c r="A78" s="6"/>
      <c r="B78" s="69"/>
      <c r="C78" s="37"/>
      <c r="D78" s="49"/>
      <c r="E78" s="41"/>
      <c r="F78" s="40"/>
      <c r="G78" s="41"/>
      <c r="H78" s="41"/>
      <c r="I78" s="63"/>
      <c r="J78" s="22"/>
    </row>
    <row r="79" spans="1:10" ht="18" customHeight="1" x14ac:dyDescent="0.25">
      <c r="A79" s="6"/>
      <c r="B79" s="69"/>
      <c r="C79" s="37" t="s">
        <v>53</v>
      </c>
      <c r="D79" s="49"/>
      <c r="E79" s="39"/>
      <c r="F79" s="40"/>
      <c r="G79" s="41"/>
      <c r="H79" s="41"/>
      <c r="I79" s="63">
        <f>SUM(I77:I78)</f>
        <v>0</v>
      </c>
      <c r="J79" s="22"/>
    </row>
    <row r="80" spans="1:10" ht="15" customHeight="1" x14ac:dyDescent="0.25">
      <c r="A80" s="6"/>
      <c r="B80" s="69"/>
      <c r="C80" s="37" t="s">
        <v>17</v>
      </c>
      <c r="D80" s="38" t="s">
        <v>19</v>
      </c>
      <c r="E80" s="39"/>
      <c r="F80" s="40"/>
      <c r="G80" s="41"/>
      <c r="H80" s="41"/>
      <c r="I80" s="63">
        <f>I79/100*10</f>
        <v>0</v>
      </c>
      <c r="J80" s="22"/>
    </row>
    <row r="81" spans="1:10" ht="15.75" customHeight="1" x14ac:dyDescent="0.25">
      <c r="A81" s="6"/>
      <c r="B81" s="69"/>
      <c r="C81" s="37" t="s">
        <v>16</v>
      </c>
      <c r="D81" s="38" t="s">
        <v>19</v>
      </c>
      <c r="E81" s="39"/>
      <c r="F81" s="40"/>
      <c r="G81" s="41"/>
      <c r="H81" s="41"/>
      <c r="I81" s="63">
        <f>I79/100*10</f>
        <v>0</v>
      </c>
      <c r="J81" s="22"/>
    </row>
    <row r="82" spans="1:10" ht="25.5" customHeight="1" x14ac:dyDescent="0.25">
      <c r="A82" s="6"/>
      <c r="B82" s="69"/>
      <c r="C82" s="75" t="s">
        <v>13</v>
      </c>
      <c r="D82" s="38"/>
      <c r="E82" s="39"/>
      <c r="F82" s="40"/>
      <c r="G82" s="41"/>
      <c r="H82" s="41"/>
      <c r="I82" s="72">
        <f>SUM(I79:I81)</f>
        <v>0</v>
      </c>
      <c r="J82" s="52" t="s">
        <v>50</v>
      </c>
    </row>
    <row r="83" spans="1:10" ht="24.75" customHeight="1" x14ac:dyDescent="0.25">
      <c r="A83" s="6"/>
      <c r="B83" s="69"/>
      <c r="C83" s="81" t="s">
        <v>38</v>
      </c>
      <c r="D83" s="38"/>
      <c r="E83" s="34"/>
      <c r="F83" s="43"/>
      <c r="G83" s="82"/>
      <c r="H83" s="83"/>
      <c r="I83" s="90">
        <f>SUM(I82,I75,I59,I53,I47,I37,I33,I29,I25,I20,I68)</f>
        <v>234195.15099200001</v>
      </c>
      <c r="J83" s="22"/>
    </row>
    <row r="84" spans="1:10" ht="14.25" customHeight="1" x14ac:dyDescent="0.25">
      <c r="A84" s="6"/>
      <c r="B84" s="69"/>
      <c r="C84" s="37"/>
      <c r="D84" s="38"/>
      <c r="E84" s="39"/>
      <c r="F84" s="84"/>
      <c r="G84" s="39"/>
      <c r="H84" s="39"/>
      <c r="I84" s="85"/>
      <c r="J84" s="22"/>
    </row>
    <row r="85" spans="1:10" x14ac:dyDescent="0.25">
      <c r="B85" s="86"/>
      <c r="C85" s="87"/>
      <c r="D85" s="87"/>
      <c r="E85" s="87"/>
      <c r="F85" s="88"/>
      <c r="G85" s="87"/>
      <c r="H85" s="87"/>
      <c r="I85" s="89"/>
    </row>
    <row r="86" spans="1:10" x14ac:dyDescent="0.25">
      <c r="B86" s="87"/>
      <c r="C86" s="87"/>
      <c r="D86" s="87"/>
      <c r="E86" s="87"/>
      <c r="F86" s="88"/>
      <c r="G86" s="87"/>
      <c r="H86" s="87"/>
      <c r="I86" s="89"/>
    </row>
    <row r="88" spans="1:10" x14ac:dyDescent="0.25">
      <c r="F88" s="18">
        <v>0</v>
      </c>
    </row>
  </sheetData>
  <mergeCells count="21"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  <mergeCell ref="G3:I3"/>
    <mergeCell ref="G5:I5"/>
    <mergeCell ref="G6:I6"/>
    <mergeCell ref="B10:D10"/>
    <mergeCell ref="B8:G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2025-08-07T06:17:05Z</dcterms:modified>
</cp:coreProperties>
</file>